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аля\Desktop\Новая папка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J196" i="1" s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<sst xmlns="http://schemas.openxmlformats.org/spreadsheetml/2006/main" count="250" uniqueCount="78">
  <si>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</si>
  <si>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</si>
  <si>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</si>
  <si>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</si>
  <si>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</si>
  <si>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</si>
  <si>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</si>
  <si>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</si>
  <si>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</si>
  <si>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</si>
  <si>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</si>
  <si>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</si>
  <si>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</si>
  <si>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</si>
  <si>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</si>
  <si>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</si>
  <si>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</si>
  <si>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</si>
  <si>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</si>
  <si>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</si>
  <si>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</si>
  <si>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</si>
  <si>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</si>
  <si>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</si>
  <si>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</si>
  <si>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</si>
  <si>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</si>
  <si>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</si>
  <si>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</si>
  <si>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</si>
  <si>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</si>
  <si>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</si>
  <si>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</si>
  <si>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</si>
  <si>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</si>
  <si>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</si>
  <si>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</si>
  <si>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</si>
  <si>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</si>
  <si>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</si>
  <si>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</si>
  <si>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</si>
  <si>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</si>
  <si>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</si>
  <si>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Булочка</t>
  </si>
  <si>
    <t>сладкое</t>
  </si>
  <si>
    <t>Котлета мясная с соусом</t>
  </si>
  <si>
    <t>Гречка отварная</t>
  </si>
  <si>
    <t>Компот</t>
  </si>
  <si>
    <t>Чоко пай</t>
  </si>
  <si>
    <t>Каша пшенная с маслом</t>
  </si>
  <si>
    <t>Яйцо отварное</t>
  </si>
  <si>
    <t>Сок</t>
  </si>
  <si>
    <t>Яйцо отварное.</t>
  </si>
  <si>
    <t>Котлета рыбная с соусом</t>
  </si>
  <si>
    <t>Чай с лимоном</t>
  </si>
  <si>
    <t>Хлеб пшеничный</t>
  </si>
  <si>
    <t>Пюре картофельное</t>
  </si>
  <si>
    <t>Печенье</t>
  </si>
  <si>
    <t>Каша кукурузная с маслом</t>
  </si>
  <si>
    <t>Сок натуральный</t>
  </si>
  <si>
    <t>Гуляш из говядины</t>
  </si>
  <si>
    <t>Макаронные изделия отварные</t>
  </si>
  <si>
    <t>Компот из смеси сухофруктов</t>
  </si>
  <si>
    <t>Чоко-пай</t>
  </si>
  <si>
    <t>Каша манная</t>
  </si>
  <si>
    <t>Чай с сахаром</t>
  </si>
  <si>
    <t>Хлеб пшеничный с маслом</t>
  </si>
  <si>
    <t>Апельсин</t>
  </si>
  <si>
    <t>Тефтели</t>
  </si>
  <si>
    <t xml:space="preserve">Печенье </t>
  </si>
  <si>
    <t>Каша геркулесовая на молоке</t>
  </si>
  <si>
    <t>Чай с молоком</t>
  </si>
  <si>
    <t>Банан</t>
  </si>
  <si>
    <t>Жаркое по-домашнему</t>
  </si>
  <si>
    <t>Директор</t>
  </si>
  <si>
    <t>Дульская Т.И.</t>
  </si>
  <si>
    <t>МОУ "Колобковская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</si>
</sst>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0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27" xfId="1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Protection="1">
      <protection locked="0"/>
    </xf>
    <xf numFmtId="0" fontId="11" fillId="4" borderId="27" xfId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0" fontId="11" fillId="4" borderId="27" xfId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2" fontId="11" fillId="4" borderId="26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0" fontId="11" fillId="4" borderId="26" xfId="1" applyFill="1" applyBorder="1" applyAlignment="1" applyProtection="1">
      <alignment wrapText="1"/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0" fontId="11" fillId="4" borderId="27" xfId="1" applyFill="1" applyBorder="1" applyAlignment="1" applyProtection="1">
      <alignment wrapText="1"/>
      <protection locked="0"/>
    </xf>
    <xf numFmtId="2" fontId="11" fillId="4" borderId="27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1" fontId="11" fillId="4" borderId="28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2" fontId="11" fillId="4" borderId="30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" fontId="11" fillId="4" borderId="29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30" xfId="1" applyNumberFormat="1" applyFill="1" applyBorder="1" applyProtection="1">
      <protection locked="0"/>
    </xf>
    <xf numFmtId="0" fontId="11" fillId="4" borderId="30" xfId="1" applyFill="1" applyBorder="1" applyAlignment="1" applyProtection="1">
      <alignment wrapText="1"/>
      <protection locked="0"/>
    </xf>
    <xf numFmtId="1" fontId="11" fillId="4" borderId="30" xfId="1" applyNumberFormat="1" applyFill="1" applyBorder="1" applyProtection="1">
      <protection locked="0"/>
    </xf>
    <xf numFmtId="1" fontId="11" fillId="4" borderId="31" xfId="1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0" activePane="bottomRight" state="frozen"/>
      <selection pane="topRight"/>
      <selection pane="bottomLeft"/>
      <selection pane="bottomRight" activeCell="E106" sqref="E10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201" t="s">
        <v>77</v>
      </c>
      <c r="D1" s="202"/>
      <c r="E1" s="203"/>
      <c r="F1" s="3" t="s">
        <v>1</v>
      </c>
      <c r="G1" s="1" t="s">
        <v>2</v>
      </c>
      <c r="H1" s="204" t="s">
        <v>75</v>
      </c>
      <c r="I1" s="205"/>
      <c r="J1" s="205"/>
      <c r="K1" s="206"/>
    </row>
    <row r="2" spans="1:12" ht="18" x14ac:dyDescent="0.2">
      <c r="A2" s="4" t="s">
        <v>3</v>
      </c>
      <c r="C2" s="1"/>
      <c r="G2" s="1" t="s">
        <v>4</v>
      </c>
      <c r="H2" s="204" t="s">
        <v>76</v>
      </c>
      <c r="I2" s="205"/>
      <c r="J2" s="205"/>
      <c r="K2" s="20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39</v>
      </c>
      <c r="F6" s="20">
        <v>200</v>
      </c>
      <c r="G6" s="57">
        <v>7</v>
      </c>
      <c r="H6" s="60">
        <v>10</v>
      </c>
      <c r="I6" s="61">
        <v>29</v>
      </c>
      <c r="J6" s="71">
        <v>225</v>
      </c>
      <c r="K6" s="70">
        <v>411</v>
      </c>
      <c r="L6" s="66">
        <v>22.76</v>
      </c>
    </row>
    <row r="7" spans="1:12" ht="15" x14ac:dyDescent="0.25">
      <c r="A7" s="22"/>
      <c r="B7" s="23"/>
      <c r="C7" s="24"/>
      <c r="D7" s="25"/>
      <c r="E7" s="26"/>
      <c r="F7" s="27"/>
      <c r="G7" s="58"/>
      <c r="H7" s="62"/>
      <c r="I7" s="63"/>
      <c r="J7" s="72"/>
      <c r="K7" s="69"/>
      <c r="L7" s="67"/>
    </row>
    <row r="8" spans="1:12" ht="15" x14ac:dyDescent="0.25">
      <c r="A8" s="22"/>
      <c r="B8" s="23"/>
      <c r="C8" s="24"/>
      <c r="D8" s="29" t="s">
        <v>25</v>
      </c>
      <c r="E8" s="52" t="s">
        <v>40</v>
      </c>
      <c r="F8" s="27">
        <v>200</v>
      </c>
      <c r="G8" s="58">
        <v>4</v>
      </c>
      <c r="H8" s="62">
        <v>4</v>
      </c>
      <c r="I8" s="63">
        <v>26</v>
      </c>
      <c r="J8" s="72">
        <v>143</v>
      </c>
      <c r="K8" s="69">
        <v>1025</v>
      </c>
      <c r="L8" s="67">
        <v>15.63</v>
      </c>
    </row>
    <row r="9" spans="1:12" ht="15.75" thickBot="1" x14ac:dyDescent="0.3">
      <c r="A9" s="22"/>
      <c r="B9" s="23"/>
      <c r="C9" s="24"/>
      <c r="D9" s="29" t="s">
        <v>26</v>
      </c>
      <c r="E9" s="53" t="s">
        <v>41</v>
      </c>
      <c r="F9" s="27">
        <v>40</v>
      </c>
      <c r="G9" s="58">
        <v>3</v>
      </c>
      <c r="H9" s="62">
        <v>0</v>
      </c>
      <c r="I9" s="63">
        <v>20</v>
      </c>
      <c r="J9" s="72">
        <v>89</v>
      </c>
      <c r="K9" s="28"/>
      <c r="L9" s="67">
        <v>2.0699999999999998</v>
      </c>
    </row>
    <row r="10" spans="1:12" ht="15" x14ac:dyDescent="0.25">
      <c r="A10" s="22"/>
      <c r="B10" s="23"/>
      <c r="C10" s="24"/>
      <c r="D10" s="29" t="s">
        <v>27</v>
      </c>
      <c r="E10" s="54" t="s">
        <v>42</v>
      </c>
      <c r="F10" s="27">
        <v>100</v>
      </c>
      <c r="G10" s="57">
        <v>0</v>
      </c>
      <c r="H10" s="60">
        <v>0</v>
      </c>
      <c r="I10" s="61">
        <v>10</v>
      </c>
      <c r="J10" s="71">
        <v>47</v>
      </c>
      <c r="K10" s="28"/>
      <c r="L10" s="66">
        <v>16</v>
      </c>
    </row>
    <row r="11" spans="1:12" ht="15" x14ac:dyDescent="0.25">
      <c r="A11" s="22"/>
      <c r="B11" s="23"/>
      <c r="C11" s="24"/>
      <c r="D11" s="25"/>
      <c r="E11" s="55" t="s">
        <v>43</v>
      </c>
      <c r="F11" s="27">
        <v>15</v>
      </c>
      <c r="G11" s="58">
        <v>2</v>
      </c>
      <c r="H11" s="62">
        <v>3</v>
      </c>
      <c r="I11" s="63">
        <v>0</v>
      </c>
      <c r="J11" s="72">
        <v>45</v>
      </c>
      <c r="K11" s="28"/>
      <c r="L11" s="67">
        <v>12.54</v>
      </c>
    </row>
    <row r="12" spans="1:12" ht="15.75" thickBot="1" x14ac:dyDescent="0.3">
      <c r="A12" s="22"/>
      <c r="B12" s="23"/>
      <c r="C12" s="24"/>
      <c r="D12" s="25" t="s">
        <v>45</v>
      </c>
      <c r="E12" s="56" t="s">
        <v>44</v>
      </c>
      <c r="F12" s="27">
        <v>50</v>
      </c>
      <c r="G12" s="59">
        <v>6</v>
      </c>
      <c r="H12" s="64">
        <v>11</v>
      </c>
      <c r="I12" s="65">
        <v>41</v>
      </c>
      <c r="J12" s="73">
        <v>276</v>
      </c>
      <c r="K12" s="28"/>
      <c r="L12" s="68">
        <v>13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605</v>
      </c>
      <c r="G13" s="35">
        <f>SUM(G6:G12)</f>
        <v>22</v>
      </c>
      <c r="H13" s="35">
        <f>SUM(H6:H12)</f>
        <v>28</v>
      </c>
      <c r="I13" s="35">
        <f>SUM(I6:I12)</f>
        <v>126</v>
      </c>
      <c r="J13" s="35">
        <f>SUM(J6:J12)</f>
        <v>825</v>
      </c>
      <c r="K13" s="36"/>
      <c r="L13" s="35">
        <f>SUM(L6:L12)</f>
        <v>82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3.5" thickBot="1" x14ac:dyDescent="0.25">
      <c r="A24" s="40">
        <f>A6</f>
        <v>1</v>
      </c>
      <c r="B24" s="41">
        <f>B6</f>
        <v>1</v>
      </c>
      <c r="C24" s="196" t="s">
        <v>37</v>
      </c>
      <c r="D24" s="197"/>
      <c r="E24" s="42"/>
      <c r="F24" s="43">
        <f>F13+F23</f>
        <v>605</v>
      </c>
      <c r="G24" s="43">
        <f>G13+G23</f>
        <v>22</v>
      </c>
      <c r="H24" s="43">
        <f>H13+H23</f>
        <v>28</v>
      </c>
      <c r="I24" s="43">
        <f>I13+I23</f>
        <v>126</v>
      </c>
      <c r="J24" s="43">
        <f>J13+J23</f>
        <v>825</v>
      </c>
      <c r="K24" s="43"/>
      <c r="L24" s="43">
        <f>L13+L23</f>
        <v>82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1" t="s">
        <v>46</v>
      </c>
      <c r="F25" s="76">
        <v>80</v>
      </c>
      <c r="G25" s="76">
        <v>11</v>
      </c>
      <c r="H25" s="76">
        <v>9</v>
      </c>
      <c r="I25" s="79">
        <v>4</v>
      </c>
      <c r="J25" s="76">
        <v>137</v>
      </c>
      <c r="K25" s="82"/>
      <c r="L25" s="82">
        <v>42</v>
      </c>
    </row>
    <row r="26" spans="1:12" ht="15.75" thickBot="1" x14ac:dyDescent="0.3">
      <c r="A26" s="44"/>
      <c r="B26" s="23"/>
      <c r="C26" s="24"/>
      <c r="D26" s="25"/>
      <c r="E26" s="74" t="s">
        <v>47</v>
      </c>
      <c r="F26" s="77">
        <v>150</v>
      </c>
      <c r="G26" s="78">
        <v>7</v>
      </c>
      <c r="H26" s="78">
        <v>4</v>
      </c>
      <c r="I26" s="80">
        <v>32</v>
      </c>
      <c r="J26" s="78">
        <v>185</v>
      </c>
      <c r="K26" s="83"/>
      <c r="L26" s="83">
        <v>16.2</v>
      </c>
    </row>
    <row r="27" spans="1:12" ht="15" x14ac:dyDescent="0.25">
      <c r="A27" s="44"/>
      <c r="B27" s="23"/>
      <c r="C27" s="24"/>
      <c r="D27" s="29" t="s">
        <v>25</v>
      </c>
      <c r="E27" s="75"/>
      <c r="F27" s="78"/>
      <c r="G27" s="78"/>
      <c r="H27" s="78"/>
      <c r="I27" s="80"/>
      <c r="J27" s="78"/>
      <c r="K27" s="84"/>
      <c r="L27" s="84"/>
    </row>
    <row r="28" spans="1:12" ht="15.75" thickBot="1" x14ac:dyDescent="0.3">
      <c r="A28" s="44"/>
      <c r="B28" s="23"/>
      <c r="C28" s="24"/>
      <c r="D28" s="29" t="s">
        <v>26</v>
      </c>
      <c r="E28" s="75" t="s">
        <v>41</v>
      </c>
      <c r="F28" s="78">
        <v>40</v>
      </c>
      <c r="G28" s="77">
        <v>3</v>
      </c>
      <c r="H28" s="77">
        <v>0</v>
      </c>
      <c r="I28" s="81">
        <v>20</v>
      </c>
      <c r="J28" s="77">
        <v>89</v>
      </c>
      <c r="K28" s="84"/>
      <c r="L28" s="84">
        <v>2.0699999999999998</v>
      </c>
    </row>
    <row r="29" spans="1:12" ht="15.75" thickBot="1" x14ac:dyDescent="0.3">
      <c r="A29" s="44"/>
      <c r="B29" s="23"/>
      <c r="C29" s="24"/>
      <c r="D29" s="29" t="s">
        <v>27</v>
      </c>
      <c r="E29" s="74"/>
      <c r="F29" s="77"/>
      <c r="G29" s="78"/>
      <c r="H29" s="78"/>
      <c r="I29" s="80"/>
      <c r="J29" s="78"/>
      <c r="K29" s="83"/>
      <c r="L29" s="83"/>
    </row>
    <row r="30" spans="1:12" ht="15" x14ac:dyDescent="0.25">
      <c r="A30" s="44"/>
      <c r="B30" s="23"/>
      <c r="C30" s="24"/>
      <c r="D30" s="25" t="s">
        <v>45</v>
      </c>
      <c r="E30" s="75" t="s">
        <v>49</v>
      </c>
      <c r="F30" s="78">
        <v>30</v>
      </c>
      <c r="G30" s="78">
        <v>6</v>
      </c>
      <c r="H30" s="78">
        <v>22</v>
      </c>
      <c r="I30" s="80">
        <v>61</v>
      </c>
      <c r="J30" s="78">
        <v>130</v>
      </c>
      <c r="K30" s="84"/>
      <c r="L30" s="84">
        <v>14.73</v>
      </c>
    </row>
    <row r="31" spans="1:12" ht="15" x14ac:dyDescent="0.25">
      <c r="A31" s="44"/>
      <c r="B31" s="23"/>
      <c r="C31" s="24"/>
      <c r="D31" s="25" t="s">
        <v>34</v>
      </c>
      <c r="E31" s="26" t="s">
        <v>48</v>
      </c>
      <c r="F31" s="78">
        <v>200</v>
      </c>
      <c r="G31" s="78">
        <v>0</v>
      </c>
      <c r="H31" s="78">
        <v>0</v>
      </c>
      <c r="I31" s="80">
        <v>21</v>
      </c>
      <c r="J31" s="78">
        <v>78</v>
      </c>
      <c r="K31" s="84"/>
      <c r="L31" s="84">
        <v>7</v>
      </c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500</v>
      </c>
      <c r="G32" s="35">
        <f>SUM(G25:G31)</f>
        <v>27</v>
      </c>
      <c r="H32" s="35">
        <f>SUM(H25:H31)</f>
        <v>35</v>
      </c>
      <c r="I32" s="35">
        <f>SUM(I25:I31)</f>
        <v>138</v>
      </c>
      <c r="J32" s="35">
        <f>SUM(J25:J31)</f>
        <v>619</v>
      </c>
      <c r="K32" s="36"/>
      <c r="L32" s="35">
        <f>SUM(L25:L31)</f>
        <v>82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196" t="s">
        <v>37</v>
      </c>
      <c r="D43" s="197"/>
      <c r="E43" s="42"/>
      <c r="F43" s="43">
        <f>F32+F42</f>
        <v>500</v>
      </c>
      <c r="G43" s="43">
        <f>G32+G42</f>
        <v>27</v>
      </c>
      <c r="H43" s="43">
        <f>H32+H42</f>
        <v>35</v>
      </c>
      <c r="I43" s="43">
        <f>I32+I42</f>
        <v>138</v>
      </c>
      <c r="J43" s="43">
        <f>J32+J42</f>
        <v>619</v>
      </c>
      <c r="K43" s="43"/>
      <c r="L43" s="43">
        <f>L32+L42</f>
        <v>82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1" t="s">
        <v>50</v>
      </c>
      <c r="F44" s="76">
        <v>200</v>
      </c>
      <c r="G44" s="20">
        <v>7</v>
      </c>
      <c r="H44" s="20">
        <v>10</v>
      </c>
      <c r="I44" s="20">
        <v>29</v>
      </c>
      <c r="J44" s="76">
        <v>255</v>
      </c>
      <c r="K44" s="82"/>
      <c r="L44" s="82">
        <v>21.11</v>
      </c>
    </row>
    <row r="45" spans="1:12" ht="15" x14ac:dyDescent="0.25">
      <c r="A45" s="22"/>
      <c r="B45" s="23"/>
      <c r="C45" s="24"/>
      <c r="D45" s="25"/>
      <c r="E45" s="75"/>
      <c r="F45" s="78"/>
      <c r="G45" s="27"/>
      <c r="H45" s="27"/>
      <c r="I45" s="27"/>
      <c r="J45" s="27"/>
      <c r="K45" s="28"/>
      <c r="L45" s="28"/>
    </row>
    <row r="46" spans="1:12" ht="15" x14ac:dyDescent="0.25">
      <c r="A46" s="22"/>
      <c r="B46" s="23"/>
      <c r="C46" s="24"/>
      <c r="D46" s="29" t="s">
        <v>25</v>
      </c>
      <c r="E46" s="75" t="s">
        <v>40</v>
      </c>
      <c r="F46" s="78">
        <v>200</v>
      </c>
      <c r="G46" s="27">
        <v>4</v>
      </c>
      <c r="H46" s="27">
        <v>4</v>
      </c>
      <c r="I46" s="27">
        <v>26</v>
      </c>
      <c r="J46" s="84">
        <v>143</v>
      </c>
      <c r="K46" s="84"/>
      <c r="L46" s="84">
        <v>15.3</v>
      </c>
    </row>
    <row r="47" spans="1:12" ht="15" x14ac:dyDescent="0.25">
      <c r="A47" s="22"/>
      <c r="B47" s="23"/>
      <c r="C47" s="24"/>
      <c r="D47" s="29" t="s">
        <v>26</v>
      </c>
      <c r="E47" s="75" t="s">
        <v>41</v>
      </c>
      <c r="F47" s="78">
        <v>40</v>
      </c>
      <c r="G47" s="27">
        <v>3</v>
      </c>
      <c r="H47" s="27">
        <v>0</v>
      </c>
      <c r="I47" s="27">
        <v>20</v>
      </c>
      <c r="J47" s="27">
        <v>89</v>
      </c>
      <c r="K47" s="84"/>
      <c r="L47" s="84">
        <v>2.0699999999999998</v>
      </c>
    </row>
    <row r="48" spans="1:12" ht="15.75" thickBot="1" x14ac:dyDescent="0.3">
      <c r="A48" s="22"/>
      <c r="B48" s="23"/>
      <c r="C48" s="24"/>
      <c r="D48" s="29" t="s">
        <v>27</v>
      </c>
      <c r="E48" s="74"/>
      <c r="F48" s="77"/>
      <c r="G48" s="27"/>
      <c r="H48" s="27"/>
      <c r="I48" s="27"/>
      <c r="J48" s="27"/>
      <c r="K48" s="84"/>
      <c r="L48" s="84"/>
    </row>
    <row r="49" spans="1:12" ht="15" x14ac:dyDescent="0.25">
      <c r="A49" s="22"/>
      <c r="B49" s="23"/>
      <c r="C49" s="24"/>
      <c r="D49" s="25"/>
      <c r="E49" s="26" t="s">
        <v>53</v>
      </c>
      <c r="F49" s="27">
        <v>40</v>
      </c>
      <c r="G49" s="27">
        <v>16</v>
      </c>
      <c r="H49" s="27">
        <v>19</v>
      </c>
      <c r="I49" s="27">
        <v>5</v>
      </c>
      <c r="J49" s="76">
        <v>255</v>
      </c>
      <c r="K49" s="84"/>
      <c r="L49" s="84">
        <v>8.52</v>
      </c>
    </row>
    <row r="50" spans="1:12" ht="15.75" thickBot="1" x14ac:dyDescent="0.3">
      <c r="A50" s="22"/>
      <c r="B50" s="23"/>
      <c r="C50" s="24"/>
      <c r="D50" s="25" t="s">
        <v>34</v>
      </c>
      <c r="E50" s="26" t="s">
        <v>52</v>
      </c>
      <c r="F50" s="27">
        <v>200</v>
      </c>
      <c r="G50" s="27">
        <v>1</v>
      </c>
      <c r="H50" s="27">
        <v>0</v>
      </c>
      <c r="I50" s="27">
        <v>9</v>
      </c>
      <c r="J50" s="27">
        <v>38</v>
      </c>
      <c r="K50" s="83"/>
      <c r="L50" s="83">
        <v>35</v>
      </c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680</v>
      </c>
      <c r="G51" s="35">
        <f>SUM(G44:G50)</f>
        <v>31</v>
      </c>
      <c r="H51" s="35">
        <f>SUM(H44:H50)</f>
        <v>33</v>
      </c>
      <c r="I51" s="35">
        <f>SUM(I44:I50)</f>
        <v>89</v>
      </c>
      <c r="J51" s="35">
        <f>SUM(J44:J50)</f>
        <v>780</v>
      </c>
      <c r="K51" s="36"/>
      <c r="L51" s="35">
        <f>SUM(L44:L50)</f>
        <v>82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196" t="s">
        <v>37</v>
      </c>
      <c r="D62" s="197"/>
      <c r="E62" s="42"/>
      <c r="F62" s="43">
        <f>F51+F61</f>
        <v>680</v>
      </c>
      <c r="G62" s="43">
        <f>G51+G61</f>
        <v>31</v>
      </c>
      <c r="H62" s="43">
        <f>H51+H61</f>
        <v>33</v>
      </c>
      <c r="I62" s="43">
        <f>I51+I61</f>
        <v>89</v>
      </c>
      <c r="J62" s="43">
        <f>J51+J61</f>
        <v>780</v>
      </c>
      <c r="K62" s="43"/>
      <c r="L62" s="43">
        <f>L51+L61</f>
        <v>82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85" t="s">
        <v>54</v>
      </c>
      <c r="F63" s="20">
        <v>80</v>
      </c>
      <c r="G63" s="20">
        <v>16</v>
      </c>
      <c r="H63" s="20">
        <v>10</v>
      </c>
      <c r="I63" s="20">
        <v>2</v>
      </c>
      <c r="J63" s="88">
        <v>158</v>
      </c>
      <c r="K63" s="21">
        <v>541</v>
      </c>
      <c r="L63" s="92">
        <v>32.909999999999997</v>
      </c>
    </row>
    <row r="64" spans="1:12" ht="15" x14ac:dyDescent="0.25">
      <c r="A64" s="22"/>
      <c r="B64" s="23"/>
      <c r="C64" s="24"/>
      <c r="D64" s="25" t="s">
        <v>33</v>
      </c>
      <c r="E64" s="86" t="s">
        <v>57</v>
      </c>
      <c r="F64" s="27">
        <v>200</v>
      </c>
      <c r="G64" s="27">
        <v>3</v>
      </c>
      <c r="H64" s="27">
        <v>7</v>
      </c>
      <c r="I64" s="27">
        <v>22</v>
      </c>
      <c r="J64" s="90">
        <v>160</v>
      </c>
      <c r="K64" s="28"/>
      <c r="L64" s="95">
        <v>29.47</v>
      </c>
    </row>
    <row r="65" spans="1:12" ht="15" x14ac:dyDescent="0.25">
      <c r="A65" s="22"/>
      <c r="B65" s="23"/>
      <c r="C65" s="24"/>
      <c r="D65" s="29" t="s">
        <v>25</v>
      </c>
      <c r="E65" s="86" t="s">
        <v>55</v>
      </c>
      <c r="F65" s="27">
        <v>200</v>
      </c>
      <c r="G65" s="27">
        <v>0</v>
      </c>
      <c r="H65" s="27">
        <v>0</v>
      </c>
      <c r="I65" s="27">
        <v>15</v>
      </c>
      <c r="J65" s="89">
        <v>15</v>
      </c>
      <c r="K65" s="28">
        <v>1010</v>
      </c>
      <c r="L65" s="93">
        <v>12.3</v>
      </c>
    </row>
    <row r="66" spans="1:12" ht="15" x14ac:dyDescent="0.25">
      <c r="A66" s="22"/>
      <c r="B66" s="23"/>
      <c r="C66" s="24"/>
      <c r="D66" s="29" t="s">
        <v>26</v>
      </c>
      <c r="E66" s="86" t="s">
        <v>41</v>
      </c>
      <c r="F66" s="27">
        <v>40</v>
      </c>
      <c r="G66" s="27">
        <v>3</v>
      </c>
      <c r="H66" s="27">
        <v>0</v>
      </c>
      <c r="I66" s="27">
        <v>20</v>
      </c>
      <c r="J66" s="27">
        <v>89</v>
      </c>
      <c r="K66" s="28"/>
      <c r="L66" s="27">
        <v>2.0699999999999998</v>
      </c>
    </row>
    <row r="67" spans="1:12" ht="15.75" thickBot="1" x14ac:dyDescent="0.3">
      <c r="A67" s="22"/>
      <c r="B67" s="23"/>
      <c r="C67" s="24"/>
      <c r="D67" s="29" t="s">
        <v>27</v>
      </c>
      <c r="E67" s="87"/>
      <c r="F67" s="27"/>
      <c r="G67" s="27"/>
      <c r="H67" s="27"/>
      <c r="I67" s="27"/>
      <c r="J67" s="27"/>
      <c r="K67" s="28"/>
      <c r="L67" s="94"/>
    </row>
    <row r="68" spans="1:12" ht="15.75" thickBot="1" x14ac:dyDescent="0.3">
      <c r="A68" s="22"/>
      <c r="B68" s="23"/>
      <c r="C68" s="24"/>
      <c r="D68" s="25" t="s">
        <v>45</v>
      </c>
      <c r="E68" s="26" t="s">
        <v>58</v>
      </c>
      <c r="F68" s="27">
        <v>30</v>
      </c>
      <c r="G68" s="27">
        <v>2</v>
      </c>
      <c r="H68" s="27">
        <v>6</v>
      </c>
      <c r="I68" s="27">
        <v>20</v>
      </c>
      <c r="J68" s="91">
        <v>139</v>
      </c>
      <c r="K68" s="28"/>
      <c r="L68" s="96">
        <v>5.25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550</v>
      </c>
      <c r="G70" s="35">
        <f>SUM(G63:G69)</f>
        <v>24</v>
      </c>
      <c r="H70" s="35">
        <f>SUM(H63:H69)</f>
        <v>23</v>
      </c>
      <c r="I70" s="35">
        <f>SUM(I63:I69)</f>
        <v>79</v>
      </c>
      <c r="J70" s="35">
        <f>SUM(J63:J69)</f>
        <v>561</v>
      </c>
      <c r="K70" s="36"/>
      <c r="L70" s="35">
        <f>SUM(L63:L69)</f>
        <v>81.999999999999986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196" t="s">
        <v>37</v>
      </c>
      <c r="D81" s="197"/>
      <c r="E81" s="42"/>
      <c r="F81" s="43">
        <f>F70+F80</f>
        <v>550</v>
      </c>
      <c r="G81" s="43">
        <f>G70+G80</f>
        <v>24</v>
      </c>
      <c r="H81" s="43">
        <f>H70+H80</f>
        <v>23</v>
      </c>
      <c r="I81" s="43">
        <f>I70+I80</f>
        <v>79</v>
      </c>
      <c r="J81" s="43">
        <f>J70+J80</f>
        <v>561</v>
      </c>
      <c r="K81" s="43"/>
      <c r="L81" s="43">
        <f>L70+L80</f>
        <v>81.999999999999986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119" t="s">
        <v>59</v>
      </c>
      <c r="F82" s="113">
        <v>200</v>
      </c>
      <c r="G82" s="113">
        <v>7</v>
      </c>
      <c r="H82" s="113">
        <v>10</v>
      </c>
      <c r="I82" s="114">
        <v>44</v>
      </c>
      <c r="J82" s="113">
        <v>302</v>
      </c>
      <c r="K82" s="112">
        <v>411</v>
      </c>
      <c r="L82" s="117">
        <v>23.81</v>
      </c>
    </row>
    <row r="83" spans="1:12" ht="15" x14ac:dyDescent="0.25">
      <c r="A83" s="22"/>
      <c r="B83" s="23"/>
      <c r="C83" s="24"/>
      <c r="D83" s="25"/>
      <c r="E83" s="26"/>
      <c r="F83" s="115"/>
      <c r="G83" s="115"/>
      <c r="H83" s="115"/>
      <c r="I83" s="116"/>
      <c r="J83" s="115"/>
      <c r="K83" s="28"/>
      <c r="L83" s="118"/>
    </row>
    <row r="84" spans="1:12" ht="15" x14ac:dyDescent="0.25">
      <c r="A84" s="22"/>
      <c r="B84" s="23"/>
      <c r="C84" s="24"/>
      <c r="D84" s="29" t="s">
        <v>25</v>
      </c>
      <c r="E84" s="120"/>
      <c r="F84" s="115"/>
      <c r="G84" s="115"/>
      <c r="H84" s="115"/>
      <c r="I84" s="116"/>
      <c r="J84" s="115"/>
      <c r="K84" s="28"/>
      <c r="L84" s="118"/>
    </row>
    <row r="85" spans="1:12" ht="15.75" thickBot="1" x14ac:dyDescent="0.3">
      <c r="A85" s="22"/>
      <c r="B85" s="23"/>
      <c r="C85" s="24"/>
      <c r="D85" s="29" t="s">
        <v>26</v>
      </c>
      <c r="E85" s="120" t="s">
        <v>56</v>
      </c>
      <c r="F85" s="115">
        <v>40</v>
      </c>
      <c r="G85" s="115">
        <v>3</v>
      </c>
      <c r="H85" s="115">
        <v>0</v>
      </c>
      <c r="I85" s="116">
        <v>20</v>
      </c>
      <c r="J85" s="115">
        <v>89</v>
      </c>
      <c r="K85" s="28"/>
      <c r="L85" s="118">
        <v>2.0699999999999998</v>
      </c>
    </row>
    <row r="86" spans="1:12" ht="15.75" thickBot="1" x14ac:dyDescent="0.3">
      <c r="A86" s="22"/>
      <c r="B86" s="23"/>
      <c r="C86" s="24"/>
      <c r="D86" s="29" t="s">
        <v>27</v>
      </c>
      <c r="E86" s="121" t="s">
        <v>42</v>
      </c>
      <c r="F86" s="113">
        <v>100</v>
      </c>
      <c r="G86" s="113">
        <v>0</v>
      </c>
      <c r="H86" s="113">
        <v>0</v>
      </c>
      <c r="I86" s="114">
        <v>10</v>
      </c>
      <c r="J86" s="113">
        <v>42</v>
      </c>
      <c r="K86" s="28"/>
      <c r="L86" s="117">
        <v>21.12</v>
      </c>
    </row>
    <row r="87" spans="1:12" ht="15" x14ac:dyDescent="0.25">
      <c r="A87" s="22"/>
      <c r="B87" s="23"/>
      <c r="C87" s="24"/>
      <c r="D87" s="25" t="s">
        <v>34</v>
      </c>
      <c r="E87" s="120" t="s">
        <v>60</v>
      </c>
      <c r="F87" s="115">
        <v>200</v>
      </c>
      <c r="G87" s="115">
        <v>1</v>
      </c>
      <c r="H87" s="115">
        <v>0</v>
      </c>
      <c r="I87" s="116">
        <v>20</v>
      </c>
      <c r="J87" s="115">
        <v>82</v>
      </c>
      <c r="K87" s="28"/>
      <c r="L87" s="118">
        <v>35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11</v>
      </c>
      <c r="H89" s="35">
        <f>SUM(H82:H88)</f>
        <v>10</v>
      </c>
      <c r="I89" s="35">
        <f>SUM(I82:I88)</f>
        <v>94</v>
      </c>
      <c r="J89" s="35">
        <f>SUM(J82:J88)</f>
        <v>515</v>
      </c>
      <c r="K89" s="36"/>
      <c r="L89" s="35">
        <f>SUM(L82:L88)</f>
        <v>82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196" t="s">
        <v>37</v>
      </c>
      <c r="D100" s="197"/>
      <c r="E100" s="42"/>
      <c r="F100" s="43">
        <f>F89+F99</f>
        <v>540</v>
      </c>
      <c r="G100" s="43">
        <f>G89+G99</f>
        <v>11</v>
      </c>
      <c r="H100" s="43">
        <f>H89+H99</f>
        <v>10</v>
      </c>
      <c r="I100" s="43">
        <f>I89+I99</f>
        <v>94</v>
      </c>
      <c r="J100" s="43">
        <f>J89+J99</f>
        <v>515</v>
      </c>
      <c r="K100" s="43"/>
      <c r="L100" s="43">
        <f>L89+L99</f>
        <v>82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131" t="s">
        <v>61</v>
      </c>
      <c r="F101" s="122">
        <v>80</v>
      </c>
      <c r="G101" s="122">
        <v>17</v>
      </c>
      <c r="H101" s="122">
        <v>18</v>
      </c>
      <c r="I101" s="123">
        <v>1</v>
      </c>
      <c r="J101" s="20">
        <v>231</v>
      </c>
      <c r="K101" s="21"/>
      <c r="L101" s="128">
        <v>44.9</v>
      </c>
    </row>
    <row r="102" spans="1:12" ht="15" x14ac:dyDescent="0.25">
      <c r="A102" s="22"/>
      <c r="B102" s="23"/>
      <c r="C102" s="24"/>
      <c r="D102" s="25" t="s">
        <v>33</v>
      </c>
      <c r="E102" s="132" t="s">
        <v>62</v>
      </c>
      <c r="F102" s="124">
        <v>150</v>
      </c>
      <c r="G102" s="124">
        <v>6</v>
      </c>
      <c r="H102" s="124">
        <v>3</v>
      </c>
      <c r="I102" s="125">
        <v>36</v>
      </c>
      <c r="J102" s="27">
        <v>190</v>
      </c>
      <c r="K102" s="28"/>
      <c r="L102" s="129">
        <v>13.8</v>
      </c>
    </row>
    <row r="103" spans="1:12" ht="15" x14ac:dyDescent="0.25">
      <c r="A103" s="22"/>
      <c r="B103" s="23"/>
      <c r="C103" s="24"/>
      <c r="D103" s="29" t="s">
        <v>25</v>
      </c>
      <c r="E103" s="97"/>
      <c r="F103" s="100"/>
      <c r="G103" s="103"/>
      <c r="H103" s="103"/>
      <c r="I103" s="104"/>
      <c r="J103" s="106"/>
      <c r="K103" s="28"/>
      <c r="L103" s="108"/>
    </row>
    <row r="104" spans="1:12" ht="15.75" thickBot="1" x14ac:dyDescent="0.3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124">
        <v>3</v>
      </c>
      <c r="H104" s="124">
        <v>0</v>
      </c>
      <c r="I104" s="125">
        <v>20</v>
      </c>
      <c r="J104" s="27">
        <v>89</v>
      </c>
      <c r="K104" s="28"/>
      <c r="L104" s="129">
        <v>2.0699999999999998</v>
      </c>
    </row>
    <row r="105" spans="1:12" ht="15.75" thickBot="1" x14ac:dyDescent="0.3">
      <c r="A105" s="22"/>
      <c r="B105" s="23"/>
      <c r="C105" s="24"/>
      <c r="D105" s="29" t="s">
        <v>27</v>
      </c>
      <c r="E105" s="98"/>
      <c r="F105" s="99"/>
      <c r="G105" s="101"/>
      <c r="H105" s="101"/>
      <c r="I105" s="102"/>
      <c r="J105" s="105"/>
      <c r="K105" s="28"/>
      <c r="L105" s="107"/>
    </row>
    <row r="106" spans="1:12" ht="15.75" thickBot="1" x14ac:dyDescent="0.3">
      <c r="A106" s="22"/>
      <c r="B106" s="23"/>
      <c r="C106" s="24"/>
      <c r="D106" s="25" t="s">
        <v>34</v>
      </c>
      <c r="E106" s="133" t="s">
        <v>63</v>
      </c>
      <c r="F106" s="27">
        <v>200</v>
      </c>
      <c r="G106" s="126">
        <v>0</v>
      </c>
      <c r="H106" s="126">
        <v>0</v>
      </c>
      <c r="I106" s="127">
        <v>21</v>
      </c>
      <c r="J106" s="27">
        <v>78</v>
      </c>
      <c r="K106" s="28">
        <v>933</v>
      </c>
      <c r="L106" s="130">
        <v>6.5</v>
      </c>
    </row>
    <row r="107" spans="1:12" ht="15" x14ac:dyDescent="0.25">
      <c r="A107" s="22"/>
      <c r="B107" s="23"/>
      <c r="C107" s="24"/>
      <c r="D107" s="25"/>
      <c r="E107" s="132" t="s">
        <v>64</v>
      </c>
      <c r="F107" s="27">
        <v>30</v>
      </c>
      <c r="G107" s="124">
        <v>6</v>
      </c>
      <c r="H107" s="124">
        <v>22</v>
      </c>
      <c r="I107" s="125">
        <v>61</v>
      </c>
      <c r="J107" s="27">
        <v>130</v>
      </c>
      <c r="K107" s="28"/>
      <c r="L107" s="129">
        <v>14.73</v>
      </c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32</v>
      </c>
      <c r="H108" s="35">
        <f>SUM(H101:H107)</f>
        <v>43</v>
      </c>
      <c r="I108" s="35">
        <f>SUM(I101:I107)</f>
        <v>139</v>
      </c>
      <c r="J108" s="35">
        <f>SUM(J101:J107)</f>
        <v>718</v>
      </c>
      <c r="K108" s="36"/>
      <c r="L108" s="35">
        <f>SUM(L101:L107)</f>
        <v>82.000000000000014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3.5" thickBot="1" x14ac:dyDescent="0.25">
      <c r="A119" s="40">
        <f>A101</f>
        <v>2</v>
      </c>
      <c r="B119" s="41">
        <f>B101</f>
        <v>1</v>
      </c>
      <c r="C119" s="196" t="s">
        <v>37</v>
      </c>
      <c r="D119" s="197"/>
      <c r="E119" s="42"/>
      <c r="F119" s="43">
        <f>F108+F118</f>
        <v>500</v>
      </c>
      <c r="G119" s="43">
        <f>G108+G118</f>
        <v>32</v>
      </c>
      <c r="H119" s="43">
        <f>H108+H118</f>
        <v>43</v>
      </c>
      <c r="I119" s="43">
        <f>I108+I118</f>
        <v>139</v>
      </c>
      <c r="J119" s="43">
        <f>J108+J118</f>
        <v>718</v>
      </c>
      <c r="K119" s="43"/>
      <c r="L119" s="43">
        <f>L108+L118</f>
        <v>82.000000000000014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149" t="s">
        <v>65</v>
      </c>
      <c r="F120" s="140">
        <v>200</v>
      </c>
      <c r="G120" s="140">
        <v>8</v>
      </c>
      <c r="H120" s="140">
        <v>4</v>
      </c>
      <c r="I120" s="141">
        <v>29</v>
      </c>
      <c r="J120" s="140">
        <v>231</v>
      </c>
      <c r="K120" s="21"/>
      <c r="L120" s="146">
        <v>22.78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150" t="s">
        <v>66</v>
      </c>
      <c r="F122" s="142">
        <v>200</v>
      </c>
      <c r="G122" s="142">
        <v>0</v>
      </c>
      <c r="H122" s="142">
        <v>0</v>
      </c>
      <c r="I122" s="143">
        <v>15</v>
      </c>
      <c r="J122" s="142">
        <v>58</v>
      </c>
      <c r="K122" s="28">
        <v>1009</v>
      </c>
      <c r="L122" s="147">
        <v>5.6</v>
      </c>
    </row>
    <row r="123" spans="1:12" ht="15" x14ac:dyDescent="0.25">
      <c r="A123" s="44"/>
      <c r="B123" s="23"/>
      <c r="C123" s="24"/>
      <c r="D123" s="29" t="s">
        <v>26</v>
      </c>
      <c r="E123" s="150" t="s">
        <v>67</v>
      </c>
      <c r="F123" s="27">
        <v>40</v>
      </c>
      <c r="G123" s="142">
        <v>6</v>
      </c>
      <c r="H123" s="142">
        <v>19</v>
      </c>
      <c r="I123" s="143">
        <v>38</v>
      </c>
      <c r="J123" s="142">
        <v>343</v>
      </c>
      <c r="K123" s="28"/>
      <c r="L123" s="147">
        <v>11.2</v>
      </c>
    </row>
    <row r="124" spans="1:12" ht="15.75" thickBot="1" x14ac:dyDescent="0.3">
      <c r="A124" s="44"/>
      <c r="B124" s="23"/>
      <c r="C124" s="24"/>
      <c r="D124" s="29" t="s">
        <v>27</v>
      </c>
      <c r="E124" s="151" t="s">
        <v>68</v>
      </c>
      <c r="F124" s="144">
        <v>100</v>
      </c>
      <c r="G124" s="144">
        <v>1</v>
      </c>
      <c r="H124" s="144">
        <v>0</v>
      </c>
      <c r="I124" s="145">
        <v>8</v>
      </c>
      <c r="J124" s="27">
        <v>36</v>
      </c>
      <c r="K124" s="28"/>
      <c r="L124" s="148">
        <v>24.88</v>
      </c>
    </row>
    <row r="125" spans="1:12" ht="15.75" thickBot="1" x14ac:dyDescent="0.3">
      <c r="A125" s="44"/>
      <c r="B125" s="23"/>
      <c r="C125" s="24"/>
      <c r="D125" s="25"/>
      <c r="E125" s="150" t="s">
        <v>43</v>
      </c>
      <c r="F125" s="142">
        <v>20</v>
      </c>
      <c r="G125" s="144">
        <v>2</v>
      </c>
      <c r="H125" s="144">
        <v>3</v>
      </c>
      <c r="I125" s="145">
        <v>0</v>
      </c>
      <c r="J125" s="27">
        <v>45</v>
      </c>
      <c r="K125" s="28"/>
      <c r="L125" s="147">
        <v>17.54</v>
      </c>
    </row>
    <row r="126" spans="1:12" ht="15" x14ac:dyDescent="0.25">
      <c r="A126" s="44"/>
      <c r="B126" s="23"/>
      <c r="C126" s="24"/>
      <c r="D126" s="25"/>
      <c r="E126" s="109"/>
      <c r="F126" s="27"/>
      <c r="G126" s="110"/>
      <c r="H126" s="110"/>
      <c r="I126" s="111"/>
      <c r="J126" s="27"/>
      <c r="K126" s="28"/>
      <c r="L126" s="118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17</v>
      </c>
      <c r="H127" s="35">
        <f>SUM(H120:H126)</f>
        <v>26</v>
      </c>
      <c r="I127" s="35">
        <f>SUM(I120:I126)</f>
        <v>90</v>
      </c>
      <c r="J127" s="35">
        <f>SUM(J120:J126)</f>
        <v>713</v>
      </c>
      <c r="K127" s="36"/>
      <c r="L127" s="35">
        <f>SUM(L120:L126)</f>
        <v>82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3.5" thickBot="1" x14ac:dyDescent="0.25">
      <c r="A138" s="46">
        <f>A120</f>
        <v>2</v>
      </c>
      <c r="B138" s="46">
        <f>B120</f>
        <v>2</v>
      </c>
      <c r="C138" s="196" t="s">
        <v>37</v>
      </c>
      <c r="D138" s="197"/>
      <c r="E138" s="42"/>
      <c r="F138" s="43">
        <f>F127+F137</f>
        <v>560</v>
      </c>
      <c r="G138" s="43">
        <f>G127+G137</f>
        <v>17</v>
      </c>
      <c r="H138" s="43">
        <f>H127+H137</f>
        <v>26</v>
      </c>
      <c r="I138" s="43">
        <f>I127+I137</f>
        <v>90</v>
      </c>
      <c r="J138" s="43">
        <f>J127+J137</f>
        <v>713</v>
      </c>
      <c r="K138" s="43"/>
      <c r="L138" s="43">
        <f>L127+L137</f>
        <v>82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149" t="s">
        <v>69</v>
      </c>
      <c r="F139" s="140">
        <v>80</v>
      </c>
      <c r="G139" s="140">
        <v>145</v>
      </c>
      <c r="H139" s="140">
        <v>17</v>
      </c>
      <c r="I139" s="141">
        <v>18</v>
      </c>
      <c r="J139" s="20">
        <v>276</v>
      </c>
      <c r="K139" s="21">
        <v>668</v>
      </c>
      <c r="L139" s="146">
        <v>46.58</v>
      </c>
    </row>
    <row r="140" spans="1:12" ht="15" x14ac:dyDescent="0.25">
      <c r="A140" s="22"/>
      <c r="B140" s="23"/>
      <c r="C140" s="24"/>
      <c r="D140" s="25"/>
      <c r="E140" s="150" t="s">
        <v>62</v>
      </c>
      <c r="F140" s="142">
        <v>200</v>
      </c>
      <c r="G140" s="142">
        <v>6</v>
      </c>
      <c r="H140" s="142">
        <v>3</v>
      </c>
      <c r="I140" s="143">
        <v>36</v>
      </c>
      <c r="J140" s="27">
        <v>190</v>
      </c>
      <c r="K140" s="28">
        <v>1010</v>
      </c>
      <c r="L140" s="147">
        <v>15.8</v>
      </c>
    </row>
    <row r="141" spans="1:12" ht="15" x14ac:dyDescent="0.25">
      <c r="A141" s="22"/>
      <c r="B141" s="23"/>
      <c r="C141" s="24"/>
      <c r="D141" s="29" t="s">
        <v>25</v>
      </c>
      <c r="E141" s="150" t="s">
        <v>55</v>
      </c>
      <c r="F141" s="142">
        <v>200</v>
      </c>
      <c r="G141" s="142">
        <v>0</v>
      </c>
      <c r="H141" s="142">
        <v>0</v>
      </c>
      <c r="I141" s="143">
        <v>15</v>
      </c>
      <c r="J141" s="27">
        <v>59</v>
      </c>
      <c r="K141" s="28">
        <v>753</v>
      </c>
      <c r="L141" s="27">
        <v>12.3</v>
      </c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41</v>
      </c>
      <c r="F142" s="27">
        <v>40</v>
      </c>
      <c r="G142" s="142">
        <v>3</v>
      </c>
      <c r="H142" s="142">
        <v>0</v>
      </c>
      <c r="I142" s="143">
        <v>20</v>
      </c>
      <c r="J142" s="27">
        <v>89</v>
      </c>
      <c r="K142" s="28"/>
      <c r="L142" s="147">
        <v>2.0699999999999998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.75" thickBot="1" x14ac:dyDescent="0.3">
      <c r="A144" s="22"/>
      <c r="B144" s="23"/>
      <c r="C144" s="24"/>
      <c r="D144" s="25"/>
      <c r="E144" s="151" t="s">
        <v>70</v>
      </c>
      <c r="F144" s="144">
        <v>30</v>
      </c>
      <c r="G144" s="144">
        <v>2</v>
      </c>
      <c r="H144" s="144">
        <v>6</v>
      </c>
      <c r="I144" s="145">
        <v>20</v>
      </c>
      <c r="J144" s="27">
        <v>139</v>
      </c>
      <c r="K144" s="28"/>
      <c r="L144" s="148">
        <v>5.25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550</v>
      </c>
      <c r="G146" s="35">
        <f>SUM(G139:G145)</f>
        <v>156</v>
      </c>
      <c r="H146" s="35">
        <f>SUM(H139:H145)</f>
        <v>26</v>
      </c>
      <c r="I146" s="35">
        <f>SUM(I139:I145)</f>
        <v>109</v>
      </c>
      <c r="J146" s="35">
        <f>SUM(J139:J145)</f>
        <v>753</v>
      </c>
      <c r="K146" s="36"/>
      <c r="L146" s="35">
        <f>SUM(L139:L145)</f>
        <v>81.999999999999986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3.5" thickBot="1" x14ac:dyDescent="0.25">
      <c r="A157" s="40">
        <f>A139</f>
        <v>2</v>
      </c>
      <c r="B157" s="41">
        <f>B139</f>
        <v>3</v>
      </c>
      <c r="C157" s="196" t="s">
        <v>37</v>
      </c>
      <c r="D157" s="197"/>
      <c r="E157" s="42"/>
      <c r="F157" s="43">
        <f>F146+F156</f>
        <v>550</v>
      </c>
      <c r="G157" s="43">
        <f>G146+G156</f>
        <v>156</v>
      </c>
      <c r="H157" s="43">
        <f>H146+H156</f>
        <v>26</v>
      </c>
      <c r="I157" s="43">
        <f>I146+I156</f>
        <v>109</v>
      </c>
      <c r="J157" s="43">
        <f>J146+J156</f>
        <v>753</v>
      </c>
      <c r="K157" s="43"/>
      <c r="L157" s="43">
        <f>L146+L156</f>
        <v>81.999999999999986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153" t="s">
        <v>71</v>
      </c>
      <c r="F158" s="152">
        <v>200</v>
      </c>
      <c r="G158" s="155">
        <v>7</v>
      </c>
      <c r="H158" s="155">
        <v>10</v>
      </c>
      <c r="I158" s="156">
        <v>29</v>
      </c>
      <c r="J158" s="20">
        <v>225</v>
      </c>
      <c r="K158" s="21">
        <v>411</v>
      </c>
      <c r="L158" s="154">
        <v>21.2</v>
      </c>
    </row>
    <row r="159" spans="1:12" ht="15" x14ac:dyDescent="0.25">
      <c r="A159" s="22"/>
      <c r="B159" s="23"/>
      <c r="C159" s="24"/>
      <c r="D159" s="25"/>
      <c r="E159" s="135"/>
      <c r="F159" s="134"/>
      <c r="G159" s="137"/>
      <c r="H159" s="137"/>
      <c r="I159" s="138"/>
      <c r="J159" s="27"/>
      <c r="K159" s="28"/>
      <c r="L159" s="136"/>
    </row>
    <row r="160" spans="1:12" ht="15" x14ac:dyDescent="0.25">
      <c r="A160" s="22"/>
      <c r="B160" s="23"/>
      <c r="C160" s="24"/>
      <c r="D160" s="29" t="s">
        <v>25</v>
      </c>
      <c r="E160" s="158" t="s">
        <v>72</v>
      </c>
      <c r="F160" s="157">
        <v>200</v>
      </c>
      <c r="G160" s="159">
        <v>2</v>
      </c>
      <c r="H160" s="159">
        <v>2</v>
      </c>
      <c r="I160" s="160">
        <v>9</v>
      </c>
      <c r="J160" s="27">
        <v>54</v>
      </c>
      <c r="K160" s="28">
        <v>1011</v>
      </c>
      <c r="L160" s="163">
        <v>7.2</v>
      </c>
    </row>
    <row r="161" spans="1:12" ht="15.75" thickBot="1" x14ac:dyDescent="0.3">
      <c r="A161" s="22"/>
      <c r="B161" s="23"/>
      <c r="C161" s="24"/>
      <c r="D161" s="29" t="s">
        <v>26</v>
      </c>
      <c r="E161" s="26" t="s">
        <v>41</v>
      </c>
      <c r="F161" s="27">
        <v>40</v>
      </c>
      <c r="G161" s="161">
        <v>3</v>
      </c>
      <c r="H161" s="161">
        <v>0</v>
      </c>
      <c r="I161" s="162">
        <v>20</v>
      </c>
      <c r="J161" s="27">
        <v>89</v>
      </c>
      <c r="K161" s="28"/>
      <c r="L161" s="163">
        <v>2.0699999999999998</v>
      </c>
    </row>
    <row r="162" spans="1:12" ht="15" x14ac:dyDescent="0.25">
      <c r="A162" s="22"/>
      <c r="B162" s="23"/>
      <c r="C162" s="24"/>
      <c r="D162" s="29" t="s">
        <v>27</v>
      </c>
      <c r="E162" s="165" t="s">
        <v>73</v>
      </c>
      <c r="F162" s="164">
        <v>100</v>
      </c>
      <c r="G162" s="166">
        <v>2</v>
      </c>
      <c r="H162" s="166">
        <v>0</v>
      </c>
      <c r="I162" s="167">
        <v>22</v>
      </c>
      <c r="J162" s="27">
        <v>95</v>
      </c>
      <c r="K162" s="28"/>
      <c r="L162" s="27">
        <v>28.28</v>
      </c>
    </row>
    <row r="163" spans="1:12" ht="15.75" thickBot="1" x14ac:dyDescent="0.3">
      <c r="A163" s="22"/>
      <c r="B163" s="23"/>
      <c r="C163" s="24"/>
      <c r="D163" s="25" t="s">
        <v>45</v>
      </c>
      <c r="E163" s="169" t="s">
        <v>49</v>
      </c>
      <c r="F163" s="168">
        <v>30</v>
      </c>
      <c r="G163" s="170">
        <v>6</v>
      </c>
      <c r="H163" s="170">
        <v>22</v>
      </c>
      <c r="I163" s="171">
        <v>61</v>
      </c>
      <c r="J163" s="27">
        <v>130</v>
      </c>
      <c r="K163" s="28"/>
      <c r="L163" s="139">
        <v>14.73</v>
      </c>
    </row>
    <row r="164" spans="1:12" ht="15.75" thickBot="1" x14ac:dyDescent="0.3">
      <c r="A164" s="22"/>
      <c r="B164" s="23"/>
      <c r="C164" s="24"/>
      <c r="D164" s="25"/>
      <c r="E164" s="173" t="s">
        <v>51</v>
      </c>
      <c r="F164" s="172">
        <v>40</v>
      </c>
      <c r="G164" s="174">
        <v>16</v>
      </c>
      <c r="H164" s="174">
        <v>19</v>
      </c>
      <c r="I164" s="175">
        <v>5</v>
      </c>
      <c r="J164" s="27">
        <v>255</v>
      </c>
      <c r="K164" s="28"/>
      <c r="L164" s="27">
        <v>8.52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610</v>
      </c>
      <c r="G165" s="35">
        <f>SUM(G158:G164)</f>
        <v>36</v>
      </c>
      <c r="H165" s="35">
        <f>SUM(H158:H164)</f>
        <v>53</v>
      </c>
      <c r="I165" s="35">
        <f>SUM(I158:I164)</f>
        <v>146</v>
      </c>
      <c r="J165" s="35">
        <f>SUM(J158:J164)</f>
        <v>848</v>
      </c>
      <c r="K165" s="36"/>
      <c r="L165" s="35">
        <f>SUM(L158:L164)</f>
        <v>82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3.5" thickBot="1" x14ac:dyDescent="0.25">
      <c r="A176" s="40">
        <f>A158</f>
        <v>2</v>
      </c>
      <c r="B176" s="41">
        <f>B158</f>
        <v>4</v>
      </c>
      <c r="C176" s="196" t="s">
        <v>37</v>
      </c>
      <c r="D176" s="197"/>
      <c r="E176" s="42"/>
      <c r="F176" s="43">
        <f>F165+F175</f>
        <v>610</v>
      </c>
      <c r="G176" s="43">
        <f>G165+G175</f>
        <v>36</v>
      </c>
      <c r="H176" s="43">
        <f>H165+H175</f>
        <v>53</v>
      </c>
      <c r="I176" s="43">
        <f>I165+I175</f>
        <v>146</v>
      </c>
      <c r="J176" s="43">
        <f>J165+J175</f>
        <v>848</v>
      </c>
      <c r="K176" s="43"/>
      <c r="L176" s="43">
        <f>L165+L175</f>
        <v>82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177" t="s">
        <v>74</v>
      </c>
      <c r="F177" s="176">
        <v>230</v>
      </c>
      <c r="G177" s="179">
        <v>16</v>
      </c>
      <c r="H177" s="179">
        <v>17</v>
      </c>
      <c r="I177" s="180">
        <v>29</v>
      </c>
      <c r="J177" s="20">
        <v>331</v>
      </c>
      <c r="K177" s="21">
        <v>631</v>
      </c>
      <c r="L177" s="178">
        <v>45.7</v>
      </c>
    </row>
    <row r="178" spans="1:12" ht="15.75" thickBot="1" x14ac:dyDescent="0.3">
      <c r="A178" s="22"/>
      <c r="B178" s="23"/>
      <c r="C178" s="24"/>
      <c r="D178" s="25" t="s">
        <v>34</v>
      </c>
      <c r="E178" s="184" t="s">
        <v>63</v>
      </c>
      <c r="F178" s="27">
        <v>200</v>
      </c>
      <c r="G178" s="181">
        <v>0</v>
      </c>
      <c r="H178" s="181">
        <v>0</v>
      </c>
      <c r="I178" s="182">
        <v>21</v>
      </c>
      <c r="J178" s="27">
        <v>78</v>
      </c>
      <c r="K178" s="28">
        <v>933</v>
      </c>
      <c r="L178" s="183">
        <v>6.5</v>
      </c>
    </row>
    <row r="179" spans="1:12" ht="15" x14ac:dyDescent="0.2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26</v>
      </c>
      <c r="E180" s="26" t="s">
        <v>41</v>
      </c>
      <c r="F180" s="27">
        <v>40</v>
      </c>
      <c r="G180" s="185">
        <v>3</v>
      </c>
      <c r="H180" s="185">
        <v>0</v>
      </c>
      <c r="I180" s="186">
        <v>20</v>
      </c>
      <c r="J180" s="27">
        <v>89</v>
      </c>
      <c r="K180" s="28"/>
      <c r="L180" s="187">
        <v>2.0699999999999998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188" t="s">
        <v>44</v>
      </c>
      <c r="F182" s="185">
        <v>50</v>
      </c>
      <c r="G182" s="189">
        <v>6</v>
      </c>
      <c r="H182" s="189">
        <v>11</v>
      </c>
      <c r="I182" s="190">
        <v>41</v>
      </c>
      <c r="J182" s="27">
        <v>276</v>
      </c>
      <c r="K182" s="28"/>
      <c r="L182" s="191">
        <v>13</v>
      </c>
    </row>
    <row r="183" spans="1:12" ht="15.75" thickBot="1" x14ac:dyDescent="0.3">
      <c r="A183" s="22"/>
      <c r="B183" s="23"/>
      <c r="C183" s="24"/>
      <c r="D183" s="25" t="s">
        <v>45</v>
      </c>
      <c r="E183" s="193" t="s">
        <v>49</v>
      </c>
      <c r="F183" s="192">
        <v>30</v>
      </c>
      <c r="G183" s="194">
        <v>5</v>
      </c>
      <c r="H183" s="194">
        <v>19</v>
      </c>
      <c r="I183" s="195">
        <v>63</v>
      </c>
      <c r="J183" s="27">
        <v>430</v>
      </c>
      <c r="K183" s="28"/>
      <c r="L183" s="27">
        <v>14.73</v>
      </c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30</v>
      </c>
      <c r="H184" s="35">
        <f>SUM(H177:H183)</f>
        <v>47</v>
      </c>
      <c r="I184" s="35">
        <f>SUM(I177:I183)</f>
        <v>174</v>
      </c>
      <c r="J184" s="35">
        <f>SUM(J177:J183)</f>
        <v>1204</v>
      </c>
      <c r="K184" s="36"/>
      <c r="L184" s="35">
        <f>SUM(L177:L183)</f>
        <v>82.000000000000014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196" t="s">
        <v>37</v>
      </c>
      <c r="D195" s="197"/>
      <c r="E195" s="42"/>
      <c r="F195" s="43">
        <f>F184+F194</f>
        <v>550</v>
      </c>
      <c r="G195" s="43">
        <f>G184+G194</f>
        <v>30</v>
      </c>
      <c r="H195" s="43">
        <f>H184+H194</f>
        <v>47</v>
      </c>
      <c r="I195" s="43">
        <f>I184+I194</f>
        <v>174</v>
      </c>
      <c r="J195" s="43">
        <f>J184+J194</f>
        <v>1204</v>
      </c>
      <c r="K195" s="43"/>
      <c r="L195" s="43">
        <f>L184+L194</f>
        <v>82.000000000000014</v>
      </c>
    </row>
    <row r="196" spans="1:12" x14ac:dyDescent="0.2">
      <c r="A196" s="47"/>
      <c r="B196" s="48"/>
      <c r="C196" s="198" t="s">
        <v>38</v>
      </c>
      <c r="D196" s="199"/>
      <c r="E196" s="200"/>
      <c r="F196" s="49">
        <f>(F24+F43+F62+F81+F100+F119+F138+F157+F176+F195)/(IF(F24=0, 0, 1)+IF(F43=0, 0, 1)+IF(F62=0, 0, 1)+IF(F81=0, 0, 1)+IF(F100=0, 0, 1)+IF(F119=0, 0, 1)+IF(F138=0, 0, 1)+IF(F157=0, 0, 1)+IF(F176=0, 0, 1)+IF(F195=0, 0, 1))</f>
        <v>564.5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38.6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32.4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118.4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753.6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2023-10-22T11:00:22Z</dcterms:modified>
</cp:coreProperties>
</file>